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informacion financiera 2024\segundo trimestre 2024\FORMATOS ERRORES\"/>
    </mc:Choice>
  </mc:AlternateContent>
  <bookViews>
    <workbookView xWindow="-120" yWindow="-120" windowWidth="20736" windowHeight="11160"/>
  </bookViews>
  <sheets>
    <sheet name="EAI" sheetId="4" r:id="rId1"/>
  </sheets>
  <definedNames>
    <definedName name="_xlnm._FilterDatabase" localSheetId="0" hidden="1">EAI!#REF!</definedName>
  </definedNames>
  <calcPr calcId="162913"/>
  <fileRecoveryPr autoRecover="0"/>
</workbook>
</file>

<file path=xl/calcChain.xml><?xml version="1.0" encoding="utf-8"?>
<calcChain xmlns="http://schemas.openxmlformats.org/spreadsheetml/2006/main">
  <c r="D37" i="4" l="1"/>
  <c r="D40" i="4" s="1"/>
  <c r="C37" i="4"/>
  <c r="C40" i="4"/>
  <c r="G40" i="4"/>
  <c r="F40" i="4"/>
  <c r="E40" i="4"/>
  <c r="B40" i="4"/>
  <c r="G21" i="4"/>
  <c r="F21" i="4"/>
  <c r="E21" i="4"/>
  <c r="D21" i="4"/>
  <c r="C21" i="4"/>
  <c r="B21" i="4"/>
  <c r="G16" i="4" l="1"/>
  <c r="F16" i="4"/>
  <c r="E16" i="4"/>
  <c r="C16" i="4"/>
  <c r="B16" i="4"/>
  <c r="D16" i="4"/>
  <c r="G41" i="4" l="1"/>
</calcChain>
</file>

<file path=xl/sharedStrings.xml><?xml version="1.0" encoding="utf-8"?>
<sst xmlns="http://schemas.openxmlformats.org/spreadsheetml/2006/main" count="62" uniqueCount="39">
  <si>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</si>
  <si>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</si>
  <si>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</si>
  <si>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</si>
  <si>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</si>
  <si>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</si>
  <si>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</si>
  <si>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</si>
  <si>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</si>
  <si>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</si>
  <si>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</si>
  <si>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</si>
  <si>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</si>
  <si>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</si>
  <si>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</si>
  <si>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</si>
  <si>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</si>
  <si>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</si>
  <si>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</si>
  <si>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</si>
  <si>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</si>
  <si>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</si>
  <si>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</si>
  <si>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</si>
  <si>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</si>
  <si>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</si>
  <si>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</si>
  <si>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</si>
  <si>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</si>
  <si>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</si>
  <si>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</si>
  <si>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</si>
  <si>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</si>
  <si>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</si>
  <si>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</si>
  <si>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</si>
  <si>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</si>
  <si>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</si>
  <si>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Municipio de Comonfort, Guanajuato. 
Estado Analítico de Ingresos
Del 01 de enero al 30 de junio del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</si>
</sst>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8" fillId="2" borderId="4" xfId="8" quotePrefix="1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1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9" xfId="8" applyNumberFormat="1" applyFont="1" applyFill="1" applyBorder="1" applyAlignment="1" applyProtection="1">
      <alignment vertical="top"/>
      <protection locked="0"/>
    </xf>
    <xf numFmtId="4" fontId="3" fillId="0" borderId="11" xfId="8" applyNumberFormat="1" applyFont="1" applyFill="1" applyBorder="1" applyAlignment="1" applyProtection="1">
      <alignment vertical="top"/>
      <protection locked="0"/>
    </xf>
    <xf numFmtId="4" fontId="3" fillId="0" borderId="10" xfId="8" applyNumberFormat="1" applyFont="1" applyFill="1" applyBorder="1" applyAlignment="1" applyProtection="1">
      <alignment vertical="top"/>
      <protection locked="0"/>
    </xf>
    <xf numFmtId="4" fontId="7" fillId="0" borderId="4" xfId="8" applyNumberFormat="1" applyFont="1" applyFill="1" applyBorder="1" applyAlignment="1" applyProtection="1">
      <alignment vertical="top"/>
      <protection locked="0"/>
    </xf>
    <xf numFmtId="4" fontId="7" fillId="0" borderId="6" xfId="8" applyNumberFormat="1" applyFont="1" applyFill="1" applyBorder="1" applyAlignment="1" applyProtection="1">
      <alignment vertical="top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tabSelected="1" topLeftCell="A16" zoomScaleNormal="100" workbookViewId="0">
      <selection activeCell="D31" sqref="D31"/>
    </sheetView>
  </sheetViews>
  <sheetFormatPr baseColWidth="10" defaultColWidth="12" defaultRowHeight="10.199999999999999" x14ac:dyDescent="0.2"/>
  <cols>
    <col min="1" max="1" width="62.42578125" style="2" customWidth="1"/>
    <col min="2" max="2" width="17.85546875" style="2" customWidth="1"/>
    <col min="3" max="3" width="19.85546875" style="2" customWidth="1"/>
    <col min="4" max="5" width="17.85546875" style="2" customWidth="1"/>
    <col min="6" max="6" width="18.85546875" style="2" customWidth="1"/>
    <col min="7" max="7" width="17.85546875" style="2" customWidth="1"/>
    <col min="8" max="16384" width="12" style="2"/>
  </cols>
  <sheetData>
    <row r="1" spans="1:9" ht="33.6" customHeight="1" x14ac:dyDescent="0.2">
      <c r="A1" s="42" t="s">
        <v>38</v>
      </c>
      <c r="B1" s="43"/>
      <c r="C1" s="43"/>
      <c r="D1" s="43"/>
      <c r="E1" s="43"/>
      <c r="F1" s="43"/>
      <c r="G1" s="44"/>
    </row>
    <row r="2" spans="1:9" s="3" customFormat="1" x14ac:dyDescent="0.2">
      <c r="A2" s="25"/>
      <c r="B2" s="47" t="s">
        <v>0</v>
      </c>
      <c r="C2" s="48"/>
      <c r="D2" s="48"/>
      <c r="E2" s="48"/>
      <c r="F2" s="49"/>
      <c r="G2" s="45" t="s">
        <v>7</v>
      </c>
    </row>
    <row r="3" spans="1:9" s="1" customFormat="1" ht="24.9" customHeight="1" x14ac:dyDescent="0.2">
      <c r="A3" s="26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6"/>
    </row>
    <row r="4" spans="1:9" s="1" customFormat="1" x14ac:dyDescent="0.2">
      <c r="A4" s="27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9" x14ac:dyDescent="0.2">
      <c r="A5" s="28" t="s">
        <v>14</v>
      </c>
      <c r="B5" s="36">
        <v>15719384.460000001</v>
      </c>
      <c r="C5" s="36">
        <v>1476242.2</v>
      </c>
      <c r="D5" s="36">
        <v>17195626.66</v>
      </c>
      <c r="E5" s="36">
        <v>14643947.5</v>
      </c>
      <c r="F5" s="36">
        <v>14643947.43</v>
      </c>
      <c r="G5" s="36">
        <v>-1075437.0300000012</v>
      </c>
    </row>
    <row r="6" spans="1:9" x14ac:dyDescent="0.2">
      <c r="A6" s="29" t="s">
        <v>15</v>
      </c>
      <c r="B6" s="37">
        <v>0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</row>
    <row r="7" spans="1:9" x14ac:dyDescent="0.2">
      <c r="A7" s="28" t="s">
        <v>16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</row>
    <row r="8" spans="1:9" x14ac:dyDescent="0.2">
      <c r="A8" s="28" t="s">
        <v>17</v>
      </c>
      <c r="B8" s="37">
        <v>29021004.27</v>
      </c>
      <c r="C8" s="37">
        <v>1000000</v>
      </c>
      <c r="D8" s="37">
        <v>30021004.27</v>
      </c>
      <c r="E8" s="37">
        <v>18759062.219999999</v>
      </c>
      <c r="F8" s="37">
        <v>15251619.810000001</v>
      </c>
      <c r="G8" s="37">
        <v>-13769384.459999999</v>
      </c>
    </row>
    <row r="9" spans="1:9" x14ac:dyDescent="0.2">
      <c r="A9" s="28" t="s">
        <v>18</v>
      </c>
      <c r="B9" s="37">
        <v>4201249.88</v>
      </c>
      <c r="C9" s="37">
        <v>0</v>
      </c>
      <c r="D9" s="37">
        <v>4201249.88</v>
      </c>
      <c r="E9" s="37">
        <v>2043663.01</v>
      </c>
      <c r="F9" s="37">
        <v>2043662.93</v>
      </c>
      <c r="G9" s="37">
        <v>-2157586.9500000002</v>
      </c>
    </row>
    <row r="10" spans="1:9" x14ac:dyDescent="0.2">
      <c r="A10" s="29" t="s">
        <v>19</v>
      </c>
      <c r="B10" s="37">
        <v>1745921.94</v>
      </c>
      <c r="C10" s="37">
        <v>0</v>
      </c>
      <c r="D10" s="37">
        <v>1745921.94</v>
      </c>
      <c r="E10" s="37">
        <v>580405.4</v>
      </c>
      <c r="F10" s="37">
        <v>580405.4</v>
      </c>
      <c r="G10" s="37">
        <v>-1165516.54</v>
      </c>
    </row>
    <row r="11" spans="1:9" ht="20.399999999999999" x14ac:dyDescent="0.2">
      <c r="A11" s="28" t="s">
        <v>20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</row>
    <row r="12" spans="1:9" ht="20.399999999999999" x14ac:dyDescent="0.2">
      <c r="A12" s="28" t="s">
        <v>21</v>
      </c>
      <c r="B12" s="37">
        <v>256729219.56</v>
      </c>
      <c r="C12" s="37">
        <v>-1148057.26</v>
      </c>
      <c r="D12" s="37">
        <v>255581162.30000001</v>
      </c>
      <c r="E12" s="37">
        <v>133320169.47</v>
      </c>
      <c r="F12" s="37">
        <v>133320169.47</v>
      </c>
      <c r="G12" s="37">
        <v>-123409050.09</v>
      </c>
    </row>
    <row r="13" spans="1:9" ht="20.399999999999999" x14ac:dyDescent="0.2">
      <c r="A13" s="28" t="s">
        <v>22</v>
      </c>
      <c r="B13" s="37">
        <v>40356322.340000004</v>
      </c>
      <c r="C13" s="37">
        <v>12600000</v>
      </c>
      <c r="D13" s="37">
        <v>52956322.340000004</v>
      </c>
      <c r="E13" s="37">
        <v>48760822.789999999</v>
      </c>
      <c r="F13" s="37">
        <v>48760822.789999999</v>
      </c>
      <c r="G13" s="37">
        <v>8404500.4499999955</v>
      </c>
    </row>
    <row r="14" spans="1:9" x14ac:dyDescent="0.2">
      <c r="A14" s="28" t="s">
        <v>23</v>
      </c>
      <c r="B14" s="37">
        <v>0</v>
      </c>
      <c r="C14" s="37">
        <v>10003691.119999999</v>
      </c>
      <c r="D14" s="37">
        <v>10003691.119999999</v>
      </c>
      <c r="E14" s="37">
        <v>0</v>
      </c>
      <c r="F14" s="37">
        <v>0</v>
      </c>
      <c r="G14" s="37">
        <v>0</v>
      </c>
    </row>
    <row r="15" spans="1:9" x14ac:dyDescent="0.2">
      <c r="B15" s="38"/>
      <c r="C15" s="38"/>
      <c r="D15" s="38"/>
      <c r="E15" s="38"/>
      <c r="F15" s="38"/>
      <c r="G15" s="38"/>
    </row>
    <row r="16" spans="1:9" x14ac:dyDescent="0.2">
      <c r="A16" s="9" t="s">
        <v>24</v>
      </c>
      <c r="B16" s="39">
        <f>SUM(B5:B14)</f>
        <v>347773102.45000005</v>
      </c>
      <c r="C16" s="39">
        <f t="shared" ref="C16:G16" si="0">SUM(C5:C14)</f>
        <v>23931876.059999999</v>
      </c>
      <c r="D16" s="39">
        <f t="shared" si="0"/>
        <v>371704978.50999999</v>
      </c>
      <c r="E16" s="39">
        <f t="shared" si="0"/>
        <v>218108070.38999999</v>
      </c>
      <c r="F16" s="40">
        <f t="shared" si="0"/>
        <v>214600627.82999998</v>
      </c>
      <c r="G16" s="41">
        <f t="shared" si="0"/>
        <v>-133172474.62</v>
      </c>
      <c r="I16" s="35"/>
    </row>
    <row r="17" spans="1:7" x14ac:dyDescent="0.2">
      <c r="A17" s="13"/>
      <c r="B17" s="14"/>
      <c r="C17" s="14"/>
      <c r="D17" s="17"/>
      <c r="E17" s="15" t="s">
        <v>25</v>
      </c>
      <c r="F17" s="18"/>
      <c r="G17" s="10">
        <v>-133172474.62</v>
      </c>
    </row>
    <row r="18" spans="1:7" ht="10.5" customHeight="1" x14ac:dyDescent="0.2">
      <c r="A18" s="23"/>
      <c r="B18" s="47" t="s">
        <v>0</v>
      </c>
      <c r="C18" s="48"/>
      <c r="D18" s="48"/>
      <c r="E18" s="48"/>
      <c r="F18" s="49"/>
      <c r="G18" s="45" t="s">
        <v>7</v>
      </c>
    </row>
    <row r="19" spans="1:7" ht="20.399999999999999" x14ac:dyDescent="0.2">
      <c r="A19" s="30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6"/>
    </row>
    <row r="20" spans="1:7" x14ac:dyDescent="0.2">
      <c r="A20" s="24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21" t="s">
        <v>27</v>
      </c>
      <c r="B21" s="50">
        <f t="shared" ref="B21:G21" si="1">SUM(B22+B23+B24+B25+B26+B27+B28+B29)</f>
        <v>347773102.45000005</v>
      </c>
      <c r="C21" s="50">
        <f t="shared" si="1"/>
        <v>13928184.939999999</v>
      </c>
      <c r="D21" s="50">
        <f t="shared" si="1"/>
        <v>361701287.38999999</v>
      </c>
      <c r="E21" s="50">
        <f t="shared" si="1"/>
        <v>218108070.38999999</v>
      </c>
      <c r="F21" s="50">
        <f t="shared" si="1"/>
        <v>214600627.82999998</v>
      </c>
      <c r="G21" s="50">
        <f t="shared" si="1"/>
        <v>-133172474.62</v>
      </c>
    </row>
    <row r="22" spans="1:7" x14ac:dyDescent="0.2">
      <c r="A22" s="31" t="s">
        <v>14</v>
      </c>
      <c r="B22" s="33">
        <v>15719384.460000001</v>
      </c>
      <c r="C22" s="33">
        <v>1476242.2</v>
      </c>
      <c r="D22" s="33">
        <v>17195626.66</v>
      </c>
      <c r="E22" s="33">
        <v>14643947.5</v>
      </c>
      <c r="F22" s="33">
        <v>14643947.43</v>
      </c>
      <c r="G22" s="33">
        <v>-1075437.0300000012</v>
      </c>
    </row>
    <row r="23" spans="1:7" x14ac:dyDescent="0.2">
      <c r="A23" s="31" t="s">
        <v>15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</row>
    <row r="24" spans="1:7" x14ac:dyDescent="0.2">
      <c r="A24" s="31" t="s">
        <v>16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</row>
    <row r="25" spans="1:7" x14ac:dyDescent="0.2">
      <c r="A25" s="31" t="s">
        <v>17</v>
      </c>
      <c r="B25" s="33">
        <v>29021004.27</v>
      </c>
      <c r="C25" s="33">
        <v>1000000</v>
      </c>
      <c r="D25" s="33">
        <v>30021004.27</v>
      </c>
      <c r="E25" s="33">
        <v>18759062.219999999</v>
      </c>
      <c r="F25" s="33">
        <v>15251619.810000001</v>
      </c>
      <c r="G25" s="33">
        <v>-13769384.459999999</v>
      </c>
    </row>
    <row r="26" spans="1:7" ht="11.4" x14ac:dyDescent="0.2">
      <c r="A26" s="31" t="s">
        <v>28</v>
      </c>
      <c r="B26" s="33">
        <v>4201249.88</v>
      </c>
      <c r="C26" s="33">
        <v>0</v>
      </c>
      <c r="D26" s="33">
        <v>4201249.88</v>
      </c>
      <c r="E26" s="33">
        <v>2043663.01</v>
      </c>
      <c r="F26" s="33">
        <v>2043662.93</v>
      </c>
      <c r="G26" s="33">
        <v>-2157586.9500000002</v>
      </c>
    </row>
    <row r="27" spans="1:7" ht="11.4" x14ac:dyDescent="0.2">
      <c r="A27" s="31" t="s">
        <v>29</v>
      </c>
      <c r="B27" s="33">
        <v>1745921.94</v>
      </c>
      <c r="C27" s="33">
        <v>0</v>
      </c>
      <c r="D27" s="33">
        <v>1745921.94</v>
      </c>
      <c r="E27" s="33">
        <v>580405.4</v>
      </c>
      <c r="F27" s="33">
        <v>580405.4</v>
      </c>
      <c r="G27" s="33">
        <v>-1165516.54</v>
      </c>
    </row>
    <row r="28" spans="1:7" ht="20.399999999999999" x14ac:dyDescent="0.2">
      <c r="A28" s="31" t="s">
        <v>30</v>
      </c>
      <c r="B28" s="33">
        <v>256729219.56</v>
      </c>
      <c r="C28" s="33">
        <v>-1148057.26</v>
      </c>
      <c r="D28" s="33">
        <v>255581162.30000001</v>
      </c>
      <c r="E28" s="33">
        <v>133320169.47</v>
      </c>
      <c r="F28" s="33">
        <v>133320169.47</v>
      </c>
      <c r="G28" s="33">
        <v>-123409050.09</v>
      </c>
    </row>
    <row r="29" spans="1:7" ht="20.399999999999999" x14ac:dyDescent="0.2">
      <c r="A29" s="31" t="s">
        <v>22</v>
      </c>
      <c r="B29" s="33">
        <v>40356322.340000004</v>
      </c>
      <c r="C29" s="33">
        <v>12600000</v>
      </c>
      <c r="D29" s="33">
        <v>52956322.340000004</v>
      </c>
      <c r="E29" s="33">
        <v>48760822.789999999</v>
      </c>
      <c r="F29" s="33">
        <v>48760822.789999999</v>
      </c>
      <c r="G29" s="33">
        <v>8404500.4499999955</v>
      </c>
    </row>
    <row r="30" spans="1:7" x14ac:dyDescent="0.2">
      <c r="A30" s="31"/>
      <c r="B30" s="33"/>
      <c r="C30" s="33"/>
      <c r="D30" s="33"/>
      <c r="E30" s="33"/>
      <c r="F30" s="33"/>
      <c r="G30" s="33"/>
    </row>
    <row r="31" spans="1:7" ht="30.6" x14ac:dyDescent="0.2">
      <c r="A31" s="32" t="s">
        <v>37</v>
      </c>
      <c r="B31" s="34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</row>
    <row r="32" spans="1:7" x14ac:dyDescent="0.2">
      <c r="A32" s="31" t="s">
        <v>15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</row>
    <row r="33" spans="1:7" ht="11.4" x14ac:dyDescent="0.2">
      <c r="A33" s="31" t="s">
        <v>31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</row>
    <row r="34" spans="1:7" ht="21.6" x14ac:dyDescent="0.2">
      <c r="A34" s="31" t="s">
        <v>32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</row>
    <row r="35" spans="1:7" ht="20.399999999999999" x14ac:dyDescent="0.2">
      <c r="A35" s="31" t="s">
        <v>22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</row>
    <row r="36" spans="1:7" x14ac:dyDescent="0.2">
      <c r="A36" s="11"/>
      <c r="B36" s="33"/>
      <c r="C36" s="33"/>
      <c r="D36" s="33"/>
      <c r="E36" s="33"/>
      <c r="F36" s="33"/>
      <c r="G36" s="33"/>
    </row>
    <row r="37" spans="1:7" x14ac:dyDescent="0.2">
      <c r="A37" s="22" t="s">
        <v>33</v>
      </c>
      <c r="B37" s="34">
        <v>0</v>
      </c>
      <c r="C37" s="34">
        <f>C38</f>
        <v>10003691.119999999</v>
      </c>
      <c r="D37" s="34">
        <f>D38</f>
        <v>10003691.119999999</v>
      </c>
      <c r="E37" s="34">
        <v>0</v>
      </c>
      <c r="F37" s="34">
        <v>0</v>
      </c>
      <c r="G37" s="34">
        <v>0</v>
      </c>
    </row>
    <row r="38" spans="1:7" x14ac:dyDescent="0.2">
      <c r="A38" s="31" t="s">
        <v>23</v>
      </c>
      <c r="B38" s="33">
        <v>0</v>
      </c>
      <c r="C38" s="33">
        <v>10003691.119999999</v>
      </c>
      <c r="D38" s="33">
        <v>10003691.119999999</v>
      </c>
      <c r="E38" s="33">
        <v>0</v>
      </c>
      <c r="F38" s="33">
        <v>0</v>
      </c>
      <c r="G38" s="33">
        <v>0</v>
      </c>
    </row>
    <row r="39" spans="1:7" x14ac:dyDescent="0.2">
      <c r="A39" s="31"/>
      <c r="B39" s="33"/>
      <c r="C39" s="33"/>
      <c r="D39" s="33"/>
      <c r="E39" s="33"/>
      <c r="F39" s="33"/>
      <c r="G39" s="33"/>
    </row>
    <row r="40" spans="1:7" x14ac:dyDescent="0.2">
      <c r="A40" s="12" t="s">
        <v>24</v>
      </c>
      <c r="B40" s="39">
        <f>SUM(B37+B31+B21)</f>
        <v>347773102.45000005</v>
      </c>
      <c r="C40" s="39">
        <f>SUM(C37+C31+C21)</f>
        <v>23931876.059999999</v>
      </c>
      <c r="D40" s="39">
        <f t="shared" ref="C40:G40" si="2">SUM(D37+D31+D21)</f>
        <v>371704978.50999999</v>
      </c>
      <c r="E40" s="39">
        <f t="shared" si="2"/>
        <v>218108070.38999999</v>
      </c>
      <c r="F40" s="39">
        <f>SUM(F37+F31+F21)</f>
        <v>214600627.82999998</v>
      </c>
      <c r="G40" s="41">
        <f t="shared" si="2"/>
        <v>-133172474.62</v>
      </c>
    </row>
    <row r="41" spans="1:7" x14ac:dyDescent="0.2">
      <c r="A41" s="13"/>
      <c r="B41" s="14"/>
      <c r="C41" s="14"/>
      <c r="D41" s="14"/>
      <c r="E41" s="15" t="s">
        <v>25</v>
      </c>
      <c r="F41" s="16"/>
      <c r="G41" s="10">
        <f>G40</f>
        <v>-133172474.62</v>
      </c>
    </row>
    <row r="43" spans="1:7" ht="21.6" x14ac:dyDescent="0.2">
      <c r="A43" s="19" t="s">
        <v>34</v>
      </c>
    </row>
    <row r="44" spans="1:7" ht="11.4" x14ac:dyDescent="0.2">
      <c r="A44" s="20" t="s">
        <v>35</v>
      </c>
    </row>
    <row r="45" spans="1:7" ht="11.4" x14ac:dyDescent="0.2">
      <c r="A45" s="20" t="s">
        <v>36</v>
      </c>
    </row>
  </sheetData>
  <sheetProtection formatCells="0" formatColumns="0" formatRows="0" insertRows="0" autoFilter="0"/>
  <mergeCells count="5"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C481C7-181A-4840-9CB1-B79C16C214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purl.org/dc/terms/"/>
    <ds:schemaRef ds:uri="0c865bf4-0f22-4e4d-b041-7b0c1657e5a8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aa8a68a-ab09-4ac8-a697-fdce915bc56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RAYITO</cp:lastModifiedBy>
  <cp:revision/>
  <dcterms:created xsi:type="dcterms:W3CDTF">2012-12-11T20:48:19Z</dcterms:created>
  <dcterms:modified xsi:type="dcterms:W3CDTF">2024-07-30T16:25:15Z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